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F:\FILE AGGIORNATI\"/>
    </mc:Choice>
  </mc:AlternateContent>
  <xr:revisionPtr revIDLastSave="0" documentId="8_{821EC020-79D3-4395-97D7-136548A12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<sst xmlns="http://schemas.openxmlformats.org/spreadsheetml/2006/main" count="77" uniqueCount="67">
  <si>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</si>
  <si>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</si>
  <si>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</si>
  <si>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</si>
  <si>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</si>
  <si>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</si>
  <si>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</si>
  <si>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</si>
  <si>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</si>
  <si>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</si>
  <si>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</si>
  <si>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</si>
  <si>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</si>
  <si>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</si>
  <si>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</si>
  <si>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</si>
  <si>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</si>
  <si>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</si>
  <si>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</si>
  <si>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</si>
  <si>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</si>
  <si>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</si>
  <si>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</si>
  <si>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</si>
  <si>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</si>
  <si>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</si>
  <si>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</si>
  <si>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</si>
  <si>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</si>
  <si>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</si>
  <si>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</si>
  <si>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</si>
  <si>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</si>
  <si>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</si>
  <si>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</si>
  <si>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</si>
  <si>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</si>
  <si>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</si>
  <si>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</si>
  <si>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</si>
  <si>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</si>
  <si>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</si>
  <si>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</si>
  <si>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</si>
  <si>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</si>
  <si>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</si>
  <si>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</si>
  <si>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</si>
  <si>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</si>
  <si>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</si>
  <si>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</si>
  <si>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</si>
  <si>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</si>
  <si>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</si>
  <si>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</si>
  <si>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</si>
  <si>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</si>
  <si>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</si>
  <si>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</si>
  <si>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</si>
  <si>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GIUSTINA</t>
  </si>
  <si>
    <t>2007</t>
  </si>
  <si>
    <t>Piero Menetto</t>
  </si>
  <si>
    <t>EROS GOBBI</t>
  </si>
  <si>
    <t>Tavole legno e compensato marino</t>
  </si>
  <si>
    <t>DAVIDE PESAVENTO</t>
  </si>
  <si>
    <t>MARINA SPINADIN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</si>
</sst>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Q13" sqref="Q1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44632</v>
      </c>
      <c r="D2" s="100"/>
      <c r="E2" s="101"/>
      <c r="F2" s="42" t="s">
        <v>50</v>
      </c>
      <c r="G2" s="61">
        <v>373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61</v>
      </c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 t="s">
        <v>64</v>
      </c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570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2.04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5.5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5.6</v>
      </c>
      <c r="D17" s="9"/>
      <c r="E17" s="9"/>
      <c r="F17" s="110">
        <f>SUM((C16*C18))*C20</f>
        <v>23.594999999999999</v>
      </c>
      <c r="G17" s="112">
        <f>SUM((F31/3))</f>
        <v>6.596266377491264</v>
      </c>
    </row>
    <row r="18" spans="1:7" ht="15" customHeight="1" thickBot="1" x14ac:dyDescent="0.25">
      <c r="A18" s="2"/>
      <c r="B18" s="47" t="s">
        <v>25</v>
      </c>
      <c r="C18" s="64">
        <v>1.43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4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0.6</v>
      </c>
      <c r="D21" s="9"/>
      <c r="E21" s="9"/>
      <c r="F21" s="115">
        <f>SUM(((F17*3)/100))+F17</f>
        <v>24.302849999999999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24.680999999999997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9.2949999999999999</v>
      </c>
      <c r="E25" s="56">
        <f>SUM(((C26+C28)+C29))/2</f>
        <v>9.2949999999999999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6.3</v>
      </c>
      <c r="D26" s="57">
        <f>(C27+C29+C30)/2</f>
        <v>5.9099999999999993</v>
      </c>
      <c r="E26" s="56">
        <f>SUM(((C27+C30)+C29))/2</f>
        <v>5.91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4.8</v>
      </c>
      <c r="D27" s="57">
        <f>(C26+C30+C31)/2</f>
        <v>7.71</v>
      </c>
      <c r="E27" s="58">
        <f>SUM(((C31+C26)+C30))/2</f>
        <v>7.71</v>
      </c>
      <c r="F27" s="133">
        <f>SQRT((((E25*(E25-C26))*(E25-C28))*(E25-C29)))+SQRT((((E26*(E26-C27))*(E26-C30))*(E26-C29)))</f>
        <v>19.896036192411472</v>
      </c>
      <c r="G27" s="137">
        <f>SQRT((((E27*(E27-C26))*(E27-C30))*(E27-C31)))+SQRT((((E28*(E28-C27))*(E28-C31))*(E28-C28)))</f>
        <v>19.681562072536114</v>
      </c>
    </row>
    <row r="28" spans="1:7" ht="15" customHeight="1" thickBot="1" x14ac:dyDescent="0.25">
      <c r="A28" s="2"/>
      <c r="B28" s="50" t="s">
        <v>3</v>
      </c>
      <c r="C28" s="67">
        <v>6.87</v>
      </c>
      <c r="D28" s="57">
        <f>(C27+C28+C31)/2</f>
        <v>9.5949999999999989</v>
      </c>
      <c r="E28" s="58">
        <f>SUM(((C28+C27)+C31))/2</f>
        <v>9.5949999999999989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5.42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1.6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7.52</v>
      </c>
      <c r="D31" s="60"/>
      <c r="E31" s="59"/>
      <c r="F31" s="141">
        <f>SUM((F27+G27))/2</f>
        <v>19.788799132473791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5.5250000000000004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3.89</v>
      </c>
      <c r="D34" s="59"/>
      <c r="E34" s="56">
        <f>SUM(((C35+C38)+C37))/2</f>
        <v>3.52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2.9</v>
      </c>
      <c r="D35" s="59"/>
      <c r="E35" s="58">
        <f>SUM(((C34+C39)+C38))/2</f>
        <v>4.7350000000000003</v>
      </c>
      <c r="F35" s="142">
        <f>SQRT((((E33*(E33-C34))*(E33-C36))*(E33-C37)))+SQRT((((E34*(E34-C35))*(E34-C38))*(E34-C37)))</f>
        <v>7.1205412502326126</v>
      </c>
      <c r="G35" s="143">
        <f>SQRT((((E35*(E35-C34))*(E35-C38))*(E35-C39)))+SQRT((((E36*(E36-C35))*(E36-C39))*(E36-C36)))</f>
        <v>7.1669726501049356</v>
      </c>
    </row>
    <row r="36" spans="1:7" ht="15" customHeight="1" thickBot="1" x14ac:dyDescent="0.25">
      <c r="A36" s="2"/>
      <c r="B36" s="50" t="s">
        <v>3</v>
      </c>
      <c r="C36" s="68">
        <v>4</v>
      </c>
      <c r="D36" s="59"/>
      <c r="E36" s="56">
        <f>SUM(((C35+C39)+C36))/2</f>
        <v>5.75</v>
      </c>
      <c r="F36" s="121"/>
      <c r="G36" s="123"/>
    </row>
    <row r="37" spans="1:7" ht="15" customHeight="1" thickBot="1" x14ac:dyDescent="0.25">
      <c r="A37" s="2"/>
      <c r="B37" s="50" t="s">
        <v>52</v>
      </c>
      <c r="C37" s="68">
        <v>3.16</v>
      </c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>
        <v>0.98</v>
      </c>
      <c r="D38" s="9"/>
      <c r="E38" s="7">
        <f>SUM(((C39+C35)+C36))/2</f>
        <v>5.75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>
        <v>4.5999999999999996</v>
      </c>
      <c r="D39" s="9"/>
      <c r="E39" s="9"/>
      <c r="F39" s="145">
        <f>SUM((F35+G35))/2</f>
        <v>7.1437569501687737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4.5549999999999997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4.3600000000000003</v>
      </c>
      <c r="D42" s="67"/>
      <c r="E42" s="22">
        <f>SUM(((D42+D43)+D44))/2</f>
        <v>0</v>
      </c>
      <c r="F42" s="127">
        <f>SQRT((((E41*(E41-C42))*(E41-C43))*(E41-C44)))</f>
        <v>2.0030645931609361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1.89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2.86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65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66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2024-06-05T07:20:29Z</dcterms:modified>
</cp:coreProperties>
</file>